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D:\Archiprêtré Boulay\03 - Calendrier prévisionnel\"/>
    </mc:Choice>
  </mc:AlternateContent>
  <xr:revisionPtr revIDLastSave="0" documentId="8_{9758008F-E409-43E5-B247-E642680BA4C8}" xr6:coauthVersionLast="47" xr6:coauthVersionMax="47" xr10:uidLastSave="{00000000-0000-0000-0000-000000000000}"/>
  <bookViews>
    <workbookView xWindow="-108" yWindow="-108" windowWidth="23256" windowHeight="12456" tabRatio="269" xr2:uid="{00000000-000D-0000-FFFF-FFFF00000000}"/>
  </bookViews>
  <sheets>
    <sheet name="Feuille1" sheetId="1" r:id="rId1"/>
    <sheet name="Calcul" sheetId="3" r:id="rId2"/>
  </sheets>
  <definedNames>
    <definedName name="_xlnm.Print_Titles" localSheetId="0">Feuille1!$1:$1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3" l="1"/>
  <c r="G18" i="3"/>
  <c r="G11" i="3"/>
  <c r="G5" i="3"/>
  <c r="E27" i="3"/>
  <c r="E18" i="3"/>
  <c r="E11" i="3"/>
  <c r="E5" i="3"/>
  <c r="F5" i="3"/>
  <c r="F11" i="3"/>
  <c r="F18" i="3"/>
  <c r="F27" i="3"/>
  <c r="B28" i="3"/>
  <c r="C22" i="3" s="1"/>
  <c r="D22" i="3" s="1"/>
  <c r="A15" i="1"/>
  <c r="A17" i="1" s="1"/>
  <c r="A19" i="1" s="1"/>
  <c r="A23" i="1" s="1"/>
  <c r="A26" i="1" s="1"/>
  <c r="A28" i="1" s="1"/>
  <c r="A30" i="1" s="1"/>
  <c r="A32" i="1" s="1"/>
  <c r="A34" i="1" s="1"/>
  <c r="A37" i="1" s="1"/>
  <c r="A39" i="1" s="1"/>
  <c r="A42" i="1" s="1"/>
  <c r="A44" i="1" s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14" i="1"/>
  <c r="A16" i="1" s="1"/>
  <c r="A18" i="1" s="1"/>
  <c r="A22" i="1" s="1"/>
  <c r="A25" i="1" s="1"/>
  <c r="A27" i="1" s="1"/>
  <c r="A29" i="1" s="1"/>
  <c r="A31" i="1" s="1"/>
  <c r="A33" i="1" s="1"/>
  <c r="A36" i="1" s="1"/>
  <c r="A38" i="1" s="1"/>
  <c r="A41" i="1" s="1"/>
  <c r="A43" i="1" s="1"/>
  <c r="A45" i="1" s="1"/>
  <c r="A47" i="1" s="1"/>
  <c r="A49" i="1" s="1"/>
  <c r="A51" i="1" s="1"/>
  <c r="A53" i="1" s="1"/>
  <c r="A55" i="1" s="1"/>
  <c r="A57" i="1" s="1"/>
  <c r="A59" i="1" s="1"/>
  <c r="A61" i="1" s="1"/>
  <c r="A63" i="1" s="1"/>
  <c r="A65" i="1" s="1"/>
  <c r="A67" i="1" s="1"/>
  <c r="A69" i="1" s="1"/>
  <c r="C15" i="3" l="1"/>
  <c r="D15" i="3" s="1"/>
  <c r="C7" i="3"/>
  <c r="D7" i="3" s="1"/>
  <c r="C10" i="3"/>
  <c r="D10" i="3" s="1"/>
  <c r="C9" i="3"/>
  <c r="D9" i="3" s="1"/>
  <c r="C14" i="3"/>
  <c r="D14" i="3" s="1"/>
  <c r="C20" i="3"/>
  <c r="D20" i="3" s="1"/>
  <c r="C16" i="3"/>
  <c r="D16" i="3" s="1"/>
  <c r="C23" i="3"/>
  <c r="D23" i="3" s="1"/>
  <c r="C24" i="3"/>
  <c r="D24" i="3" s="1"/>
  <c r="C25" i="3"/>
  <c r="D25" i="3" s="1"/>
  <c r="E28" i="3"/>
  <c r="C3" i="3"/>
  <c r="D3" i="3" s="1"/>
  <c r="C26" i="3"/>
  <c r="D26" i="3" s="1"/>
  <c r="C8" i="3"/>
  <c r="D8" i="3" s="1"/>
  <c r="C12" i="3"/>
  <c r="D12" i="3" s="1"/>
  <c r="C13" i="3"/>
  <c r="D13" i="3" s="1"/>
  <c r="C17" i="3"/>
  <c r="D17" i="3" s="1"/>
  <c r="C19" i="3"/>
  <c r="D19" i="3" s="1"/>
  <c r="G28" i="3"/>
  <c r="C4" i="3"/>
  <c r="C21" i="3"/>
  <c r="D21" i="3" s="1"/>
  <c r="C6" i="3"/>
  <c r="D6" i="3" s="1"/>
  <c r="C28" i="3" l="1"/>
  <c r="D4" i="3"/>
  <c r="D28" i="3" s="1"/>
</calcChain>
</file>

<file path=xl/sharedStrings.xml><?xml version="1.0" encoding="utf-8"?>
<sst xmlns="http://schemas.openxmlformats.org/spreadsheetml/2006/main" count="184" uniqueCount="88">
  <si>
    <t xml:space="preserve">DATE </t>
  </si>
  <si>
    <t xml:space="preserve"> 10 H 30</t>
  </si>
  <si>
    <t xml:space="preserve"> EVENEMENT</t>
  </si>
  <si>
    <t>18 H</t>
  </si>
  <si>
    <t>9 h</t>
  </si>
  <si>
    <t>jeudi, 2 avril 2026</t>
  </si>
  <si>
    <t>vendredi, 3 avril 2026</t>
  </si>
  <si>
    <t>lundi, 6 avril 2026</t>
  </si>
  <si>
    <t>jeudi, 14 mai 2026</t>
  </si>
  <si>
    <t>Ascension</t>
  </si>
  <si>
    <t>lundi, 25 mai 2026</t>
  </si>
  <si>
    <t>Assomption</t>
  </si>
  <si>
    <t>BOULAY</t>
  </si>
  <si>
    <t>ROUPELDANGE</t>
  </si>
  <si>
    <t>MOMERSTROFF</t>
  </si>
  <si>
    <t>NARBEFONTAINE</t>
  </si>
  <si>
    <t>BROUCK</t>
  </si>
  <si>
    <t>NIDERVISSE</t>
  </si>
  <si>
    <t>OBERVISSE</t>
  </si>
  <si>
    <t>COUME</t>
  </si>
  <si>
    <t>DENTING</t>
  </si>
  <si>
    <t>OTTONVILLE</t>
  </si>
  <si>
    <t>TETERCHEN</t>
  </si>
  <si>
    <t>VALMUNSTER</t>
  </si>
  <si>
    <t>VELVING</t>
  </si>
  <si>
    <t>CONDE-NORTHEN</t>
  </si>
  <si>
    <t>BIONVILLE/NIED</t>
  </si>
  <si>
    <t>HELSTROFF</t>
  </si>
  <si>
    <t>HINCKANGE</t>
  </si>
  <si>
    <t>LES ETANGS</t>
  </si>
  <si>
    <t>VARIZE</t>
  </si>
  <si>
    <t>BANNAY</t>
  </si>
  <si>
    <t>VOLMERANGE</t>
  </si>
  <si>
    <t>22 week-ends</t>
  </si>
  <si>
    <t>3 messes/we</t>
  </si>
  <si>
    <t>66 messes hors fêtes</t>
  </si>
  <si>
    <t>EGLISE</t>
  </si>
  <si>
    <t>Population</t>
  </si>
  <si>
    <t>% de la pop,</t>
  </si>
  <si>
    <t>Nombre brut de messe</t>
  </si>
  <si>
    <t>Nombre arrondi de messes</t>
  </si>
  <si>
    <t>1er calcul</t>
  </si>
  <si>
    <t>2e calcul</t>
  </si>
  <si>
    <t>Alternance</t>
  </si>
  <si>
    <t>St-Pierre des deux Nied</t>
  </si>
  <si>
    <t>St-Jean-Baptiste du Prieuré</t>
  </si>
  <si>
    <t xml:space="preserve">Notre-Dame des quatre chemins </t>
  </si>
  <si>
    <t>lundi, 2 février 2026</t>
  </si>
  <si>
    <t>Chandeleur</t>
  </si>
  <si>
    <t>CONDE NORTHEN</t>
  </si>
  <si>
    <t>BIONVILLE</t>
  </si>
  <si>
    <t>NIEDERVISSE</t>
  </si>
  <si>
    <t>Vigile Pascal</t>
  </si>
  <si>
    <t>Communion Téterchen</t>
  </si>
  <si>
    <t>Communion Boulay</t>
  </si>
  <si>
    <t>MACKER</t>
  </si>
  <si>
    <t>Fête d'Archiprêtré</t>
  </si>
  <si>
    <t>Cendres</t>
  </si>
  <si>
    <t>1ère communion confirmands</t>
  </si>
  <si>
    <r>
      <rPr>
        <b/>
        <sz val="11"/>
        <rFont val="Arial Narrow"/>
        <family val="2"/>
      </rPr>
      <t>20H</t>
    </r>
    <r>
      <rPr>
        <sz val="11"/>
        <rFont val="Arial Narrow"/>
        <family val="2"/>
      </rPr>
      <t xml:space="preserve"> MOMERSTROFF</t>
    </r>
  </si>
  <si>
    <r>
      <rPr>
        <b/>
        <sz val="11"/>
        <rFont val="Arial Narrow"/>
        <family val="2"/>
      </rPr>
      <t>20H</t>
    </r>
    <r>
      <rPr>
        <sz val="11"/>
        <rFont val="Arial Narrow"/>
        <family val="2"/>
      </rPr>
      <t xml:space="preserve"> TETERCHEN</t>
    </r>
  </si>
  <si>
    <r>
      <rPr>
        <b/>
        <sz val="11"/>
        <rFont val="Arial Narrow"/>
        <family val="2"/>
      </rPr>
      <t xml:space="preserve">20H  </t>
    </r>
    <r>
      <rPr>
        <sz val="11"/>
        <rFont val="Arial Narrow"/>
        <family val="2"/>
      </rPr>
      <t xml:space="preserve">                     CONDE NORTHEN</t>
    </r>
  </si>
  <si>
    <t>Cène</t>
  </si>
  <si>
    <r>
      <rPr>
        <b/>
        <sz val="11"/>
        <rFont val="Arial Narrow"/>
        <family val="2"/>
      </rPr>
      <t xml:space="preserve">10H </t>
    </r>
    <r>
      <rPr>
        <sz val="11"/>
        <rFont val="Arial Narrow"/>
        <family val="2"/>
      </rPr>
      <t>MOMERSTROFF</t>
    </r>
  </si>
  <si>
    <t>Chemin de croix Passion</t>
  </si>
  <si>
    <r>
      <rPr>
        <b/>
        <sz val="11"/>
        <rFont val="Arial Narrow"/>
        <family val="2"/>
      </rPr>
      <t xml:space="preserve">21H </t>
    </r>
    <r>
      <rPr>
        <sz val="11"/>
        <rFont val="Arial Narrow"/>
        <family val="2"/>
      </rPr>
      <t>BOULAY</t>
    </r>
  </si>
  <si>
    <t>BOULAY                LES ETANGS OTTONVILLE</t>
  </si>
  <si>
    <t>BOULAY                     NARBEFONTAINE</t>
  </si>
  <si>
    <t>BOULAY         VARIZE</t>
  </si>
  <si>
    <r>
      <rPr>
        <b/>
        <sz val="11"/>
        <rFont val="Arial Narrow"/>
        <family val="2"/>
      </rPr>
      <t xml:space="preserve">10H00           </t>
    </r>
    <r>
      <rPr>
        <sz val="11"/>
        <rFont val="Arial Narrow"/>
        <family val="2"/>
      </rPr>
      <t>BOULAY</t>
    </r>
  </si>
  <si>
    <t>HALLING     BROUCK</t>
  </si>
  <si>
    <r>
      <rPr>
        <b/>
        <sz val="11"/>
        <rFont val="Arial Narrow"/>
        <family val="2"/>
      </rPr>
      <t>11H00</t>
    </r>
    <r>
      <rPr>
        <sz val="11"/>
        <rFont val="Arial Narrow"/>
        <family val="2"/>
      </rPr>
      <t xml:space="preserve">            BOULAY</t>
    </r>
  </si>
  <si>
    <t>Fête patronale Valmunster</t>
  </si>
  <si>
    <t>Messe des familles Boulay</t>
  </si>
  <si>
    <t xml:space="preserve">BRECKLANGE </t>
  </si>
  <si>
    <t>Temps commun Communions</t>
  </si>
  <si>
    <t>BOULAY                       DENTING</t>
  </si>
  <si>
    <t>Noces de Platine</t>
  </si>
  <si>
    <t xml:space="preserve">Heure été 19h </t>
  </si>
  <si>
    <t>BOULAY LOUTREMANGE</t>
  </si>
  <si>
    <t>Fête Patronale Bionville Fête Dieu Loutremange</t>
  </si>
  <si>
    <r>
      <t>Rameaux</t>
    </r>
    <r>
      <rPr>
        <i/>
        <sz val="14"/>
        <color theme="1"/>
        <rFont val="Arial Narrow"/>
        <family val="2"/>
      </rPr>
      <t xml:space="preserve">    </t>
    </r>
  </si>
  <si>
    <t>Pâques</t>
  </si>
  <si>
    <t xml:space="preserve">Communion Varize         </t>
  </si>
  <si>
    <t>BOULAY COUME OBERVISSE VARIZE</t>
  </si>
  <si>
    <r>
      <t xml:space="preserve">Pentecôte     Confirmation </t>
    </r>
    <r>
      <rPr>
        <i/>
        <sz val="14"/>
        <color rgb="FFFF0000"/>
        <rFont val="Arial Narrow"/>
        <family val="2"/>
      </rPr>
      <t xml:space="preserve"> </t>
    </r>
  </si>
  <si>
    <r>
      <t xml:space="preserve">Fête de la foi </t>
    </r>
    <r>
      <rPr>
        <i/>
        <sz val="14"/>
        <color rgb="FFFF0000"/>
        <rFont val="Arial Narrow"/>
        <family val="2"/>
      </rPr>
      <t xml:space="preserve"> </t>
    </r>
  </si>
  <si>
    <r>
      <t>Fête Patronale Narbéfontaine</t>
    </r>
    <r>
      <rPr>
        <i/>
        <sz val="14"/>
        <color rgb="FFFF0000"/>
        <rFont val="Arial Narrow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</si>
</sst>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d\ mmmm\ yyyy"/>
  </numFmts>
  <fonts count="12" x14ac:knownFonts="1"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b/>
      <sz val="10"/>
      <name val="Arial"/>
      <family val="2"/>
    </font>
    <font>
      <i/>
      <sz val="14"/>
      <name val="Arial Narrow"/>
      <family val="2"/>
    </font>
    <font>
      <sz val="14"/>
      <name val="Arial Narrow"/>
      <family val="2"/>
    </font>
    <font>
      <i/>
      <sz val="14"/>
      <color rgb="FFFF0000"/>
      <name val="Arial Narrow"/>
      <family val="2"/>
    </font>
    <font>
      <i/>
      <sz val="14"/>
      <color theme="1"/>
      <name val="Arial Narrow"/>
      <family val="2"/>
    </font>
    <font>
      <i/>
      <sz val="14"/>
      <color rgb="FF0070C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0" xfId="0" applyNumberFormat="1"/>
    <xf numFmtId="0" fontId="0" fillId="2" borderId="0" xfId="0" applyFill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3"/>
  <sheetViews>
    <sheetView tabSelected="1" topLeftCell="A39" zoomScaleNormal="100" zoomScalePageLayoutView="140" workbookViewId="0">
      <selection activeCell="H50" sqref="H50"/>
    </sheetView>
  </sheetViews>
  <sheetFormatPr baseColWidth="10" defaultColWidth="11.5546875" defaultRowHeight="13.8" x14ac:dyDescent="0.25"/>
  <cols>
    <col min="1" max="1" width="22.5546875" style="9" customWidth="1"/>
    <col min="2" max="2" width="17.6640625" style="8" customWidth="1"/>
    <col min="3" max="3" width="16.33203125" style="8" customWidth="1"/>
    <col min="4" max="4" width="16.44140625" style="8" customWidth="1"/>
    <col min="5" max="5" width="25.44140625" style="7" customWidth="1"/>
  </cols>
  <sheetData>
    <row r="1" spans="1:7" s="2" customFormat="1" ht="25.5" customHeight="1" x14ac:dyDescent="0.25">
      <c r="A1" s="3" t="s">
        <v>0</v>
      </c>
      <c r="B1" s="4" t="s">
        <v>3</v>
      </c>
      <c r="C1" s="4" t="s">
        <v>4</v>
      </c>
      <c r="D1" s="4" t="s">
        <v>1</v>
      </c>
      <c r="E1" s="25" t="s">
        <v>2</v>
      </c>
    </row>
    <row r="2" spans="1:7" ht="19.5" customHeight="1" x14ac:dyDescent="0.25">
      <c r="A2" s="5" t="s">
        <v>47</v>
      </c>
      <c r="B2" s="28" t="s">
        <v>21</v>
      </c>
      <c r="C2" s="28"/>
      <c r="D2" s="28"/>
      <c r="E2" s="24" t="s">
        <v>48</v>
      </c>
      <c r="F2" s="29"/>
      <c r="G2" s="29"/>
    </row>
    <row r="3" spans="1:7" ht="24.15" customHeight="1" x14ac:dyDescent="0.25">
      <c r="A3" s="5">
        <v>46060</v>
      </c>
      <c r="B3" s="28" t="s">
        <v>49</v>
      </c>
      <c r="C3" s="28"/>
      <c r="D3" s="28"/>
      <c r="E3" s="24"/>
      <c r="F3" s="29"/>
      <c r="G3" s="29"/>
    </row>
    <row r="4" spans="1:7" ht="24.15" customHeight="1" x14ac:dyDescent="0.25">
      <c r="A4" s="5">
        <v>46061</v>
      </c>
      <c r="B4" s="28"/>
      <c r="C4" s="28" t="s">
        <v>19</v>
      </c>
      <c r="D4" s="28" t="s">
        <v>12</v>
      </c>
      <c r="E4" s="24"/>
      <c r="F4" s="29"/>
      <c r="G4" s="29"/>
    </row>
    <row r="5" spans="1:7" ht="24.15" customHeight="1" x14ac:dyDescent="0.25">
      <c r="A5" s="5">
        <v>46067</v>
      </c>
      <c r="B5" s="28" t="s">
        <v>24</v>
      </c>
      <c r="C5" s="28"/>
      <c r="D5" s="28"/>
      <c r="E5" s="24"/>
      <c r="F5" s="29"/>
      <c r="G5" s="29"/>
    </row>
    <row r="6" spans="1:7" ht="24.15" customHeight="1" x14ac:dyDescent="0.25">
      <c r="A6" s="5">
        <v>46068</v>
      </c>
      <c r="B6" s="28"/>
      <c r="C6" s="28" t="s">
        <v>27</v>
      </c>
      <c r="D6" s="28" t="s">
        <v>12</v>
      </c>
      <c r="E6" s="24"/>
      <c r="F6" s="29"/>
      <c r="G6" s="29"/>
    </row>
    <row r="7" spans="1:7" ht="31.5" customHeight="1" x14ac:dyDescent="0.25">
      <c r="A7" s="5">
        <v>46071</v>
      </c>
      <c r="B7" s="27" t="s">
        <v>12</v>
      </c>
      <c r="C7" s="27" t="s">
        <v>59</v>
      </c>
      <c r="D7" s="27" t="s">
        <v>19</v>
      </c>
      <c r="E7" s="24" t="s">
        <v>57</v>
      </c>
      <c r="F7" s="29"/>
      <c r="G7" s="29"/>
    </row>
    <row r="8" spans="1:7" ht="24.15" customHeight="1" x14ac:dyDescent="0.25">
      <c r="A8" s="5">
        <v>46074</v>
      </c>
      <c r="B8" s="28" t="s">
        <v>50</v>
      </c>
      <c r="C8" s="28"/>
      <c r="D8" s="28"/>
      <c r="E8" s="24"/>
      <c r="F8" s="29"/>
      <c r="G8" s="29"/>
    </row>
    <row r="9" spans="1:7" ht="37.5" customHeight="1" x14ac:dyDescent="0.25">
      <c r="A9" s="5">
        <v>46075</v>
      </c>
      <c r="B9" s="28"/>
      <c r="C9" s="28" t="s">
        <v>51</v>
      </c>
      <c r="D9" s="28" t="s">
        <v>12</v>
      </c>
      <c r="E9" s="24" t="s">
        <v>73</v>
      </c>
      <c r="F9" s="29"/>
      <c r="G9" s="29"/>
    </row>
    <row r="10" spans="1:7" ht="24.15" customHeight="1" x14ac:dyDescent="0.25">
      <c r="A10" s="5">
        <v>46081</v>
      </c>
      <c r="B10" s="28" t="s">
        <v>31</v>
      </c>
      <c r="C10" s="28"/>
      <c r="D10" s="28"/>
      <c r="E10" s="24"/>
      <c r="F10" s="29"/>
      <c r="G10" s="29"/>
    </row>
    <row r="11" spans="1:7" ht="24.15" customHeight="1" x14ac:dyDescent="0.25">
      <c r="A11" s="5">
        <v>46082</v>
      </c>
      <c r="B11" s="28"/>
      <c r="C11" s="28" t="s">
        <v>22</v>
      </c>
      <c r="D11" s="28" t="s">
        <v>12</v>
      </c>
      <c r="E11" s="24"/>
      <c r="F11" s="29"/>
      <c r="G11" s="29"/>
    </row>
    <row r="12" spans="1:7" ht="24.15" customHeight="1" x14ac:dyDescent="0.25">
      <c r="A12" s="5">
        <v>46088</v>
      </c>
      <c r="B12" s="28" t="s">
        <v>20</v>
      </c>
      <c r="C12" s="28"/>
      <c r="D12" s="28"/>
      <c r="E12" s="24"/>
      <c r="F12" s="29"/>
      <c r="G12" s="29"/>
    </row>
    <row r="13" spans="1:7" ht="24.15" customHeight="1" x14ac:dyDescent="0.25">
      <c r="A13" s="5">
        <v>46089</v>
      </c>
      <c r="B13" s="28"/>
      <c r="C13" s="28" t="s">
        <v>32</v>
      </c>
      <c r="D13" s="28" t="s">
        <v>12</v>
      </c>
      <c r="E13" s="24"/>
      <c r="F13" s="29"/>
      <c r="G13" s="29"/>
    </row>
    <row r="14" spans="1:7" ht="24.15" customHeight="1" x14ac:dyDescent="0.25">
      <c r="A14" s="5">
        <f t="shared" ref="A14:A19" si="0">A12+7</f>
        <v>46095</v>
      </c>
      <c r="B14" s="28" t="s">
        <v>15</v>
      </c>
      <c r="C14" s="28"/>
      <c r="D14" s="28"/>
      <c r="E14" s="24"/>
      <c r="F14" s="29"/>
      <c r="G14" s="29"/>
    </row>
    <row r="15" spans="1:7" ht="24.15" customHeight="1" x14ac:dyDescent="0.25">
      <c r="A15" s="5">
        <f t="shared" si="0"/>
        <v>46096</v>
      </c>
      <c r="B15" s="28"/>
      <c r="C15" s="28" t="s">
        <v>28</v>
      </c>
      <c r="D15" s="28" t="s">
        <v>12</v>
      </c>
      <c r="E15" s="24"/>
      <c r="F15" s="29"/>
      <c r="G15" s="29"/>
    </row>
    <row r="16" spans="1:7" ht="48" customHeight="1" x14ac:dyDescent="0.25">
      <c r="A16" s="5">
        <f t="shared" si="0"/>
        <v>46102</v>
      </c>
      <c r="B16" s="28" t="s">
        <v>12</v>
      </c>
      <c r="C16" s="28"/>
      <c r="D16" s="28"/>
      <c r="E16" s="24" t="s">
        <v>58</v>
      </c>
      <c r="F16" s="29"/>
      <c r="G16" s="29"/>
    </row>
    <row r="17" spans="1:7" ht="24.15" customHeight="1" x14ac:dyDescent="0.25">
      <c r="A17" s="5">
        <f t="shared" si="0"/>
        <v>46103</v>
      </c>
      <c r="B17" s="28"/>
      <c r="C17" s="28" t="s">
        <v>21</v>
      </c>
      <c r="D17" s="28" t="s">
        <v>27</v>
      </c>
      <c r="E17" s="24"/>
      <c r="F17" s="29"/>
      <c r="G17" s="29"/>
    </row>
    <row r="18" spans="1:7" ht="12.75" customHeight="1" x14ac:dyDescent="0.25">
      <c r="A18" s="5">
        <f t="shared" si="0"/>
        <v>46109</v>
      </c>
      <c r="B18" s="30"/>
      <c r="C18" s="28"/>
      <c r="D18" s="28"/>
      <c r="E18" s="24"/>
      <c r="F18" s="29"/>
      <c r="G18" s="29"/>
    </row>
    <row r="19" spans="1:7" ht="49.5" customHeight="1" x14ac:dyDescent="0.25">
      <c r="A19" s="5">
        <f t="shared" si="0"/>
        <v>46110</v>
      </c>
      <c r="B19" s="28"/>
      <c r="C19" s="30"/>
      <c r="D19" s="30" t="s">
        <v>84</v>
      </c>
      <c r="E19" s="24" t="s">
        <v>81</v>
      </c>
      <c r="F19" s="29"/>
      <c r="G19" s="29"/>
    </row>
    <row r="20" spans="1:7" ht="24.15" customHeight="1" x14ac:dyDescent="0.25">
      <c r="A20" s="5" t="s">
        <v>5</v>
      </c>
      <c r="B20" s="27" t="s">
        <v>60</v>
      </c>
      <c r="C20" s="27"/>
      <c r="D20" s="27"/>
      <c r="E20" s="24" t="s">
        <v>62</v>
      </c>
      <c r="F20" s="29"/>
      <c r="G20" s="29"/>
    </row>
    <row r="21" spans="1:7" ht="34.5" customHeight="1" x14ac:dyDescent="0.25">
      <c r="A21" s="5" t="s">
        <v>6</v>
      </c>
      <c r="B21" s="27" t="s">
        <v>61</v>
      </c>
      <c r="C21" s="27"/>
      <c r="D21" s="27" t="s">
        <v>63</v>
      </c>
      <c r="E21" s="24" t="s">
        <v>64</v>
      </c>
      <c r="F21" s="29"/>
      <c r="G21" s="29"/>
    </row>
    <row r="22" spans="1:7" ht="24.15" customHeight="1" x14ac:dyDescent="0.25">
      <c r="A22" s="5">
        <f>A18+7</f>
        <v>46116</v>
      </c>
      <c r="B22" s="27" t="s">
        <v>65</v>
      </c>
      <c r="C22" s="27"/>
      <c r="D22" s="27"/>
      <c r="E22" s="24" t="s">
        <v>52</v>
      </c>
      <c r="F22" s="29"/>
      <c r="G22" s="29"/>
    </row>
    <row r="23" spans="1:7" ht="45.75" customHeight="1" x14ac:dyDescent="0.25">
      <c r="A23" s="5">
        <f>A19+7</f>
        <v>46117</v>
      </c>
      <c r="B23" s="27"/>
      <c r="C23" s="27" t="s">
        <v>14</v>
      </c>
      <c r="D23" s="27" t="s">
        <v>66</v>
      </c>
      <c r="E23" s="24" t="s">
        <v>82</v>
      </c>
      <c r="F23" s="29"/>
      <c r="G23" s="29"/>
    </row>
    <row r="24" spans="1:7" ht="30" customHeight="1" x14ac:dyDescent="0.25">
      <c r="A24" s="5" t="s">
        <v>7</v>
      </c>
      <c r="B24" s="27"/>
      <c r="C24" s="27"/>
      <c r="D24" s="27" t="s">
        <v>70</v>
      </c>
      <c r="E24" s="26"/>
      <c r="F24" s="29"/>
      <c r="G24" s="29"/>
    </row>
    <row r="25" spans="1:7" ht="27.75" customHeight="1" x14ac:dyDescent="0.25">
      <c r="A25" s="5">
        <f>A22+7</f>
        <v>46123</v>
      </c>
      <c r="B25" s="31" t="s">
        <v>32</v>
      </c>
      <c r="C25" s="28"/>
      <c r="D25" s="28"/>
      <c r="E25" s="32" t="s">
        <v>78</v>
      </c>
      <c r="F25" s="29"/>
      <c r="G25" s="29"/>
    </row>
    <row r="26" spans="1:7" ht="24.15" customHeight="1" x14ac:dyDescent="0.25">
      <c r="A26" s="5">
        <f>A23+7</f>
        <v>46124</v>
      </c>
      <c r="B26" s="28"/>
      <c r="C26" s="28" t="s">
        <v>13</v>
      </c>
      <c r="D26" s="28" t="s">
        <v>12</v>
      </c>
      <c r="E26" s="24"/>
      <c r="F26" s="29"/>
      <c r="G26" s="29"/>
    </row>
    <row r="27" spans="1:7" ht="32.25" customHeight="1" x14ac:dyDescent="0.25">
      <c r="A27" s="33">
        <f t="shared" ref="A27:A34" si="1">A25+7</f>
        <v>46130</v>
      </c>
      <c r="B27" s="28" t="s">
        <v>49</v>
      </c>
      <c r="C27" s="28"/>
      <c r="D27" s="28" t="s">
        <v>21</v>
      </c>
      <c r="E27" s="24" t="s">
        <v>77</v>
      </c>
      <c r="F27" s="29"/>
      <c r="G27" s="29"/>
    </row>
    <row r="28" spans="1:7" ht="24.15" customHeight="1" x14ac:dyDescent="0.25">
      <c r="A28" s="5">
        <f t="shared" si="1"/>
        <v>46131</v>
      </c>
      <c r="B28" s="28"/>
      <c r="C28" s="28" t="s">
        <v>22</v>
      </c>
      <c r="D28" s="28" t="s">
        <v>12</v>
      </c>
      <c r="E28" s="24"/>
      <c r="F28" s="29"/>
      <c r="G28" s="29"/>
    </row>
    <row r="29" spans="1:7" ht="24.15" customHeight="1" x14ac:dyDescent="0.25">
      <c r="A29" s="5">
        <f t="shared" si="1"/>
        <v>46137</v>
      </c>
      <c r="B29" s="28" t="s">
        <v>26</v>
      </c>
      <c r="C29" s="28"/>
      <c r="D29" s="28"/>
      <c r="E29" s="24"/>
      <c r="F29" s="29"/>
      <c r="G29" s="29"/>
    </row>
    <row r="30" spans="1:7" ht="51" customHeight="1" x14ac:dyDescent="0.25">
      <c r="A30" s="5">
        <f t="shared" si="1"/>
        <v>46138</v>
      </c>
      <c r="B30" s="28"/>
      <c r="C30" s="28" t="s">
        <v>23</v>
      </c>
      <c r="D30" s="28" t="s">
        <v>67</v>
      </c>
      <c r="E30" s="24" t="s">
        <v>87</v>
      </c>
      <c r="F30" s="29"/>
      <c r="G30" s="29"/>
    </row>
    <row r="31" spans="1:7" ht="21.75" customHeight="1" x14ac:dyDescent="0.25">
      <c r="A31" s="5">
        <f t="shared" si="1"/>
        <v>46144</v>
      </c>
      <c r="B31" s="28" t="s">
        <v>29</v>
      </c>
      <c r="C31" s="28"/>
      <c r="D31" s="28"/>
      <c r="E31" s="24"/>
      <c r="F31" s="29"/>
      <c r="G31" s="29"/>
    </row>
    <row r="32" spans="1:7" ht="31.5" customHeight="1" x14ac:dyDescent="0.25">
      <c r="A32" s="5">
        <f t="shared" si="1"/>
        <v>46145</v>
      </c>
      <c r="B32" s="28"/>
      <c r="C32" s="28" t="s">
        <v>12</v>
      </c>
      <c r="D32" s="28" t="s">
        <v>22</v>
      </c>
      <c r="E32" s="24" t="s">
        <v>53</v>
      </c>
      <c r="F32" s="29"/>
      <c r="G32" s="29"/>
    </row>
    <row r="33" spans="1:7" ht="24.15" customHeight="1" x14ac:dyDescent="0.25">
      <c r="A33" s="5">
        <f t="shared" si="1"/>
        <v>46151</v>
      </c>
      <c r="B33" s="28" t="s">
        <v>30</v>
      </c>
      <c r="C33" s="28"/>
      <c r="D33" s="28"/>
      <c r="E33" s="24"/>
      <c r="F33" s="29"/>
      <c r="G33" s="29"/>
    </row>
    <row r="34" spans="1:7" ht="35.25" customHeight="1" x14ac:dyDescent="0.25">
      <c r="A34" s="5">
        <f t="shared" si="1"/>
        <v>46152</v>
      </c>
      <c r="B34" s="28"/>
      <c r="C34" s="28" t="s">
        <v>20</v>
      </c>
      <c r="D34" s="28" t="s">
        <v>12</v>
      </c>
      <c r="E34" s="24" t="s">
        <v>54</v>
      </c>
      <c r="F34" s="29"/>
      <c r="G34" s="29"/>
    </row>
    <row r="35" spans="1:7" ht="24.15" customHeight="1" x14ac:dyDescent="0.25">
      <c r="A35" s="5" t="s">
        <v>8</v>
      </c>
      <c r="B35" s="27" t="s">
        <v>55</v>
      </c>
      <c r="C35" s="27"/>
      <c r="D35" s="27" t="s">
        <v>51</v>
      </c>
      <c r="E35" s="24" t="s">
        <v>9</v>
      </c>
      <c r="F35" s="29"/>
      <c r="G35" s="29"/>
    </row>
    <row r="36" spans="1:7" ht="24.15" customHeight="1" x14ac:dyDescent="0.25">
      <c r="A36" s="5">
        <f>A33+7</f>
        <v>46158</v>
      </c>
      <c r="B36" s="28" t="s">
        <v>32</v>
      </c>
      <c r="C36" s="28"/>
      <c r="D36" s="28"/>
      <c r="E36" s="24"/>
      <c r="F36" s="29"/>
      <c r="G36" s="29"/>
    </row>
    <row r="37" spans="1:7" ht="42" customHeight="1" x14ac:dyDescent="0.25">
      <c r="A37" s="5">
        <f>A34+7</f>
        <v>46159</v>
      </c>
      <c r="B37" s="28"/>
      <c r="C37" s="28" t="s">
        <v>21</v>
      </c>
      <c r="D37" s="28" t="s">
        <v>68</v>
      </c>
      <c r="E37" s="24" t="s">
        <v>83</v>
      </c>
      <c r="F37" s="29"/>
      <c r="G37" s="29"/>
    </row>
    <row r="38" spans="1:7" ht="24.15" customHeight="1" x14ac:dyDescent="0.25">
      <c r="A38" s="5">
        <f>A36+7</f>
        <v>46165</v>
      </c>
      <c r="B38" s="30" t="s">
        <v>25</v>
      </c>
      <c r="C38" s="28"/>
      <c r="D38" s="28"/>
      <c r="E38" s="24"/>
      <c r="F38" s="29"/>
      <c r="G38" s="29"/>
    </row>
    <row r="39" spans="1:7" ht="51" customHeight="1" x14ac:dyDescent="0.25">
      <c r="A39" s="5">
        <f>A37+7</f>
        <v>46166</v>
      </c>
      <c r="B39" s="28"/>
      <c r="C39" s="30" t="s">
        <v>51</v>
      </c>
      <c r="D39" s="30" t="s">
        <v>69</v>
      </c>
      <c r="E39" s="24" t="s">
        <v>85</v>
      </c>
      <c r="F39" s="29"/>
      <c r="G39" s="29"/>
    </row>
    <row r="40" spans="1:7" ht="30.75" customHeight="1" x14ac:dyDescent="0.25">
      <c r="A40" s="5" t="s">
        <v>10</v>
      </c>
      <c r="B40" s="27"/>
      <c r="C40" s="27"/>
      <c r="D40" s="27" t="s">
        <v>16</v>
      </c>
      <c r="E40" s="24"/>
      <c r="F40" s="29"/>
      <c r="G40" s="29"/>
    </row>
    <row r="41" spans="1:7" ht="24.15" customHeight="1" x14ac:dyDescent="0.25">
      <c r="A41" s="5">
        <f>A38+7</f>
        <v>46172</v>
      </c>
      <c r="B41" s="28" t="s">
        <v>28</v>
      </c>
      <c r="C41" s="28"/>
      <c r="D41" s="28"/>
      <c r="E41" s="24"/>
      <c r="F41" s="29"/>
      <c r="G41" s="29"/>
    </row>
    <row r="42" spans="1:7" ht="24.15" customHeight="1" x14ac:dyDescent="0.25">
      <c r="A42" s="5">
        <f>A39+7</f>
        <v>46173</v>
      </c>
      <c r="B42" s="28"/>
      <c r="C42" s="28" t="s">
        <v>19</v>
      </c>
      <c r="D42" s="28" t="s">
        <v>12</v>
      </c>
      <c r="E42" s="24"/>
      <c r="F42" s="29"/>
      <c r="G42" s="29"/>
    </row>
    <row r="43" spans="1:7" ht="24.15" customHeight="1" x14ac:dyDescent="0.25">
      <c r="A43" s="5">
        <f t="shared" ref="A43:A70" si="2">A41+7</f>
        <v>46179</v>
      </c>
      <c r="B43" s="28" t="s">
        <v>18</v>
      </c>
      <c r="C43" s="28"/>
      <c r="D43" s="28"/>
      <c r="E43" s="24"/>
      <c r="F43" s="29"/>
      <c r="G43" s="29"/>
    </row>
    <row r="44" spans="1:7" ht="33" customHeight="1" x14ac:dyDescent="0.25">
      <c r="A44" s="5">
        <f t="shared" si="2"/>
        <v>46180</v>
      </c>
      <c r="B44" s="28"/>
      <c r="C44" s="28"/>
      <c r="D44" s="28" t="s">
        <v>71</v>
      </c>
      <c r="E44" s="24" t="s">
        <v>56</v>
      </c>
      <c r="F44" s="29"/>
      <c r="G44" s="29"/>
    </row>
    <row r="45" spans="1:7" ht="36.75" customHeight="1" x14ac:dyDescent="0.25">
      <c r="A45" s="5">
        <f t="shared" si="2"/>
        <v>46186</v>
      </c>
      <c r="B45" s="28" t="s">
        <v>74</v>
      </c>
      <c r="C45" s="28"/>
      <c r="D45" s="28"/>
      <c r="E45" s="24" t="s">
        <v>75</v>
      </c>
      <c r="F45" s="29"/>
      <c r="G45" s="29"/>
    </row>
    <row r="46" spans="1:7" ht="35.25" customHeight="1" x14ac:dyDescent="0.25">
      <c r="A46" s="5">
        <f t="shared" si="2"/>
        <v>46187</v>
      </c>
      <c r="B46" s="28"/>
      <c r="C46" s="28" t="s">
        <v>22</v>
      </c>
      <c r="D46" s="28" t="s">
        <v>76</v>
      </c>
      <c r="E46" s="24" t="s">
        <v>86</v>
      </c>
      <c r="F46" s="29"/>
      <c r="G46" s="29"/>
    </row>
    <row r="47" spans="1:7" ht="24.15" customHeight="1" x14ac:dyDescent="0.25">
      <c r="A47" s="5">
        <f t="shared" si="2"/>
        <v>46193</v>
      </c>
      <c r="B47" s="28" t="s">
        <v>32</v>
      </c>
      <c r="C47" s="28"/>
      <c r="D47" s="28"/>
      <c r="E47" s="24"/>
      <c r="F47" s="29"/>
      <c r="G47" s="29"/>
    </row>
    <row r="48" spans="1:7" ht="39" customHeight="1" x14ac:dyDescent="0.25">
      <c r="A48" s="5">
        <f t="shared" si="2"/>
        <v>46194</v>
      </c>
      <c r="B48" s="28"/>
      <c r="C48" s="28" t="s">
        <v>50</v>
      </c>
      <c r="D48" s="28" t="s">
        <v>79</v>
      </c>
      <c r="E48" s="24" t="s">
        <v>80</v>
      </c>
      <c r="F48" s="29"/>
      <c r="G48" s="29"/>
    </row>
    <row r="49" spans="1:7" ht="39.75" customHeight="1" x14ac:dyDescent="0.25">
      <c r="A49" s="5">
        <f t="shared" si="2"/>
        <v>46200</v>
      </c>
      <c r="B49" s="28" t="s">
        <v>23</v>
      </c>
      <c r="C49" s="28"/>
      <c r="D49" s="28"/>
      <c r="E49" s="24" t="s">
        <v>72</v>
      </c>
      <c r="F49" s="29"/>
      <c r="G49" s="29"/>
    </row>
    <row r="50" spans="1:7" ht="34.5" customHeight="1" x14ac:dyDescent="0.25">
      <c r="A50" s="5">
        <f t="shared" si="2"/>
        <v>46201</v>
      </c>
      <c r="B50" s="28"/>
      <c r="C50" s="28" t="s">
        <v>19</v>
      </c>
      <c r="D50" s="28" t="s">
        <v>12</v>
      </c>
      <c r="E50" s="24"/>
      <c r="F50" s="29"/>
      <c r="G50" s="29"/>
    </row>
    <row r="51" spans="1:7" ht="24.15" customHeight="1" x14ac:dyDescent="0.25">
      <c r="A51" s="5">
        <f t="shared" si="2"/>
        <v>46207</v>
      </c>
      <c r="B51" s="28"/>
      <c r="C51" s="28"/>
      <c r="D51" s="28"/>
      <c r="E51" s="24"/>
      <c r="F51" s="29"/>
      <c r="G51" s="29"/>
    </row>
    <row r="52" spans="1:7" ht="24.15" customHeight="1" x14ac:dyDescent="0.25">
      <c r="A52" s="5">
        <f t="shared" si="2"/>
        <v>46208</v>
      </c>
      <c r="B52" s="28"/>
      <c r="C52" s="28"/>
      <c r="D52" s="28"/>
      <c r="E52" s="24"/>
      <c r="F52" s="29"/>
      <c r="G52" s="29"/>
    </row>
    <row r="53" spans="1:7" ht="24.15" customHeight="1" x14ac:dyDescent="0.25">
      <c r="A53" s="5">
        <f t="shared" si="2"/>
        <v>46214</v>
      </c>
      <c r="B53" s="28"/>
      <c r="C53" s="28"/>
      <c r="D53" s="28"/>
      <c r="E53" s="24"/>
      <c r="F53" s="29"/>
      <c r="G53" s="29"/>
    </row>
    <row r="54" spans="1:7" ht="24.15" customHeight="1" x14ac:dyDescent="0.25">
      <c r="A54" s="5">
        <f t="shared" si="2"/>
        <v>46215</v>
      </c>
      <c r="B54" s="28"/>
      <c r="C54" s="28"/>
      <c r="D54" s="28"/>
      <c r="E54" s="24"/>
      <c r="F54" s="29"/>
      <c r="G54" s="29"/>
    </row>
    <row r="55" spans="1:7" ht="24.15" customHeight="1" x14ac:dyDescent="0.25">
      <c r="A55" s="5">
        <f t="shared" si="2"/>
        <v>46221</v>
      </c>
      <c r="B55" s="28"/>
      <c r="C55" s="28"/>
      <c r="D55" s="28"/>
      <c r="E55" s="24"/>
      <c r="F55" s="29"/>
      <c r="G55" s="29"/>
    </row>
    <row r="56" spans="1:7" ht="24.15" customHeight="1" x14ac:dyDescent="0.25">
      <c r="A56" s="5">
        <f t="shared" si="2"/>
        <v>46222</v>
      </c>
      <c r="B56" s="28"/>
      <c r="C56" s="28"/>
      <c r="D56" s="28"/>
      <c r="E56" s="24"/>
      <c r="F56" s="29"/>
      <c r="G56" s="29"/>
    </row>
    <row r="57" spans="1:7" ht="24.15" customHeight="1" x14ac:dyDescent="0.25">
      <c r="A57" s="5">
        <f t="shared" si="2"/>
        <v>46228</v>
      </c>
      <c r="B57" s="28"/>
      <c r="C57" s="28"/>
      <c r="D57" s="28"/>
      <c r="E57" s="24"/>
      <c r="F57" s="29"/>
      <c r="G57" s="29"/>
    </row>
    <row r="58" spans="1:7" ht="24.15" customHeight="1" x14ac:dyDescent="0.25">
      <c r="A58" s="5">
        <f t="shared" si="2"/>
        <v>46229</v>
      </c>
      <c r="B58" s="28"/>
      <c r="C58" s="28"/>
      <c r="D58" s="28"/>
      <c r="E58" s="24"/>
      <c r="F58" s="29"/>
      <c r="G58" s="29"/>
    </row>
    <row r="59" spans="1:7" ht="24.15" customHeight="1" x14ac:dyDescent="0.25">
      <c r="A59" s="5">
        <f t="shared" si="2"/>
        <v>46235</v>
      </c>
      <c r="B59" s="28"/>
      <c r="C59" s="28"/>
      <c r="D59" s="28"/>
      <c r="E59" s="24"/>
      <c r="F59" s="29"/>
      <c r="G59" s="29"/>
    </row>
    <row r="60" spans="1:7" ht="24.15" customHeight="1" x14ac:dyDescent="0.25">
      <c r="A60" s="5">
        <f t="shared" si="2"/>
        <v>46236</v>
      </c>
      <c r="B60" s="28"/>
      <c r="C60" s="28"/>
      <c r="D60" s="28"/>
      <c r="E60" s="24"/>
      <c r="F60" s="29"/>
      <c r="G60" s="29"/>
    </row>
    <row r="61" spans="1:7" ht="24.15" customHeight="1" x14ac:dyDescent="0.25">
      <c r="A61" s="5">
        <f t="shared" si="2"/>
        <v>46242</v>
      </c>
      <c r="B61" s="28"/>
      <c r="C61" s="28"/>
      <c r="D61" s="28"/>
      <c r="E61" s="24"/>
      <c r="F61" s="29"/>
      <c r="G61" s="29"/>
    </row>
    <row r="62" spans="1:7" ht="24.15" customHeight="1" x14ac:dyDescent="0.25">
      <c r="A62" s="5">
        <f t="shared" si="2"/>
        <v>46243</v>
      </c>
      <c r="B62" s="28"/>
      <c r="C62" s="28"/>
      <c r="D62" s="28"/>
      <c r="E62" s="24"/>
      <c r="F62" s="29"/>
      <c r="G62" s="29"/>
    </row>
    <row r="63" spans="1:7" ht="24.15" customHeight="1" x14ac:dyDescent="0.25">
      <c r="A63" s="5">
        <f t="shared" si="2"/>
        <v>46249</v>
      </c>
      <c r="B63" s="28"/>
      <c r="C63" s="28"/>
      <c r="D63" s="28"/>
      <c r="E63" s="24" t="s">
        <v>11</v>
      </c>
      <c r="F63" s="29"/>
      <c r="G63" s="29"/>
    </row>
    <row r="64" spans="1:7" ht="24.15" customHeight="1" x14ac:dyDescent="0.25">
      <c r="A64" s="5">
        <f t="shared" si="2"/>
        <v>46250</v>
      </c>
      <c r="B64" s="28"/>
      <c r="C64" s="28"/>
      <c r="D64" s="28"/>
      <c r="E64" s="24"/>
      <c r="F64" s="29"/>
      <c r="G64" s="29"/>
    </row>
    <row r="65" spans="1:7" ht="24.15" customHeight="1" x14ac:dyDescent="0.25">
      <c r="A65" s="5">
        <f t="shared" si="2"/>
        <v>46256</v>
      </c>
      <c r="B65" s="28"/>
      <c r="C65" s="28"/>
      <c r="D65" s="28"/>
      <c r="E65" s="24"/>
      <c r="F65" s="29"/>
      <c r="G65" s="29"/>
    </row>
    <row r="66" spans="1:7" ht="24.15" customHeight="1" x14ac:dyDescent="0.25">
      <c r="A66" s="5">
        <f t="shared" si="2"/>
        <v>46257</v>
      </c>
      <c r="B66" s="28"/>
      <c r="C66" s="28"/>
      <c r="D66" s="28"/>
      <c r="E66" s="24"/>
      <c r="F66" s="29"/>
      <c r="G66" s="29"/>
    </row>
    <row r="67" spans="1:7" ht="24.15" customHeight="1" x14ac:dyDescent="0.25">
      <c r="A67" s="5">
        <f t="shared" si="2"/>
        <v>46263</v>
      </c>
      <c r="B67" s="28"/>
      <c r="C67" s="28"/>
      <c r="D67" s="28"/>
      <c r="E67" s="24"/>
      <c r="F67" s="29"/>
      <c r="G67" s="29"/>
    </row>
    <row r="68" spans="1:7" ht="24.15" customHeight="1" x14ac:dyDescent="0.25">
      <c r="A68" s="5">
        <f t="shared" si="2"/>
        <v>46264</v>
      </c>
      <c r="B68" s="28"/>
      <c r="C68" s="28"/>
      <c r="D68" s="28"/>
      <c r="E68" s="24"/>
      <c r="F68" s="29"/>
      <c r="G68" s="29"/>
    </row>
    <row r="69" spans="1:7" ht="24.15" customHeight="1" x14ac:dyDescent="0.25">
      <c r="A69" s="5">
        <f t="shared" si="2"/>
        <v>46270</v>
      </c>
      <c r="B69" s="6"/>
      <c r="C69" s="6"/>
      <c r="D69" s="6"/>
      <c r="E69" s="24"/>
    </row>
    <row r="70" spans="1:7" ht="24.15" customHeight="1" x14ac:dyDescent="0.25">
      <c r="A70" s="5">
        <f t="shared" si="2"/>
        <v>46271</v>
      </c>
      <c r="B70" s="6"/>
      <c r="C70" s="6"/>
      <c r="D70" s="6"/>
      <c r="E70" s="24"/>
    </row>
    <row r="71" spans="1:7" ht="24.15" customHeight="1" x14ac:dyDescent="0.25">
      <c r="A71" s="5"/>
      <c r="B71" s="6"/>
      <c r="C71" s="6"/>
      <c r="D71" s="6"/>
    </row>
    <row r="72" spans="1:7" ht="24.15" customHeight="1" x14ac:dyDescent="0.25">
      <c r="A72" s="5"/>
      <c r="B72" s="6"/>
      <c r="C72" s="6"/>
      <c r="D72" s="6"/>
    </row>
    <row r="73" spans="1:7" ht="24.15" customHeight="1" x14ac:dyDescent="0.25">
      <c r="A73" s="5"/>
      <c r="B73" s="6"/>
      <c r="C73" s="6"/>
      <c r="D73" s="6"/>
    </row>
    <row r="74" spans="1:7" ht="24.15" customHeight="1" x14ac:dyDescent="0.25">
      <c r="A74" s="5"/>
      <c r="B74" s="6"/>
      <c r="C74" s="6"/>
      <c r="D74" s="6"/>
    </row>
    <row r="75" spans="1:7" ht="24.15" customHeight="1" x14ac:dyDescent="0.25">
      <c r="A75" s="5"/>
      <c r="B75" s="6"/>
      <c r="C75" s="6"/>
      <c r="D75" s="6"/>
    </row>
    <row r="76" spans="1:7" ht="24.15" customHeight="1" x14ac:dyDescent="0.25">
      <c r="A76" s="5"/>
      <c r="B76" s="6"/>
      <c r="C76" s="6"/>
      <c r="D76" s="6"/>
    </row>
    <row r="77" spans="1:7" ht="24.15" customHeight="1" x14ac:dyDescent="0.25">
      <c r="A77" s="5"/>
      <c r="B77" s="6"/>
      <c r="C77" s="6"/>
      <c r="D77" s="6"/>
    </row>
    <row r="78" spans="1:7" ht="24.15" customHeight="1" x14ac:dyDescent="0.25">
      <c r="A78" s="5"/>
      <c r="B78" s="6"/>
      <c r="C78" s="6"/>
      <c r="D78" s="6"/>
    </row>
    <row r="79" spans="1:7" ht="24.15" customHeight="1" x14ac:dyDescent="0.25">
      <c r="A79" s="5"/>
      <c r="B79" s="6"/>
      <c r="C79" s="6"/>
      <c r="D79" s="6"/>
    </row>
    <row r="80" spans="1:7" ht="24.15" customHeight="1" x14ac:dyDescent="0.25">
      <c r="A80" s="5"/>
      <c r="B80" s="6"/>
      <c r="C80" s="6"/>
      <c r="D80" s="6"/>
    </row>
    <row r="81" spans="1:4" ht="24.15" customHeight="1" x14ac:dyDescent="0.25">
      <c r="A81" s="5"/>
      <c r="B81" s="6"/>
      <c r="C81" s="6"/>
      <c r="D81" s="6"/>
    </row>
    <row r="141" spans="1:1" x14ac:dyDescent="0.25">
      <c r="A141" s="5"/>
    </row>
    <row r="142" spans="1:1" x14ac:dyDescent="0.25">
      <c r="A142" s="5"/>
    </row>
    <row r="143" spans="1:1" x14ac:dyDescent="0.25">
      <c r="A143" s="5"/>
    </row>
  </sheetData>
  <sheetProtection selectLockedCells="1" selectUnlockedCells="1"/>
  <phoneticPr fontId="1" type="noConversion"/>
  <conditionalFormatting sqref="E1 B2:D81">
    <cfRule type="cellIs" dxfId="0" priority="2" stopIfTrue="1" operator="equal">
      <formula>$E$1</formula>
    </cfRule>
  </conditionalFormatting>
  <printOptions gridLines="1"/>
  <pageMargins left="0.19685039370078741" right="0.15748031496062992" top="0.82677165354330717" bottom="0.55118110236220474" header="0.39370078740157483" footer="0.31496062992125984"/>
  <pageSetup paperSize="9" orientation="portrait" useFirstPageNumber="1" r:id="rId1"/>
  <headerFooter alignWithMargins="0">
    <oddHeader xml:space="preserve">&amp;Cmesses février 2026 à juin 2026
&amp;R&amp;P
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8"/>
  <sheetViews>
    <sheetView zoomScaleNormal="100" workbookViewId="0">
      <selection activeCell="F35" sqref="F35"/>
    </sheetView>
  </sheetViews>
  <sheetFormatPr baseColWidth="10" defaultColWidth="11.5546875" defaultRowHeight="13.2" x14ac:dyDescent="0.25"/>
  <cols>
    <col min="1" max="1" width="20.44140625" customWidth="1"/>
    <col min="5" max="5" width="13.88671875" style="1" customWidth="1"/>
    <col min="11" max="11" width="20.109375" customWidth="1"/>
    <col min="13" max="13" width="28.5546875" customWidth="1"/>
  </cols>
  <sheetData>
    <row r="1" spans="1:13" s="12" customFormat="1" ht="26.1" customHeight="1" x14ac:dyDescent="0.25">
      <c r="A1" s="21" t="s">
        <v>36</v>
      </c>
      <c r="B1" s="21" t="s">
        <v>37</v>
      </c>
      <c r="C1" s="21" t="s">
        <v>38</v>
      </c>
      <c r="D1" s="23" t="s">
        <v>39</v>
      </c>
      <c r="E1" s="23" t="s">
        <v>40</v>
      </c>
      <c r="F1" s="23" t="s">
        <v>39</v>
      </c>
      <c r="G1" s="23" t="s">
        <v>40</v>
      </c>
    </row>
    <row r="2" spans="1:13" ht="13.8" thickBot="1" x14ac:dyDescent="0.3">
      <c r="A2" s="22"/>
      <c r="B2" s="22"/>
      <c r="C2" s="22"/>
      <c r="D2" s="22"/>
      <c r="E2" s="18" t="s">
        <v>41</v>
      </c>
      <c r="F2" s="22"/>
      <c r="G2" s="18" t="s">
        <v>42</v>
      </c>
    </row>
    <row r="3" spans="1:13" x14ac:dyDescent="0.25">
      <c r="A3" t="s">
        <v>12</v>
      </c>
      <c r="B3">
        <v>5524</v>
      </c>
      <c r="C3" s="10">
        <f>B3/B28</f>
        <v>0.4365418049628576</v>
      </c>
      <c r="D3" s="14">
        <f>C3*66</f>
        <v>28.811759127548601</v>
      </c>
      <c r="E3" s="1">
        <v>23</v>
      </c>
      <c r="F3" s="15">
        <v>28.811759127548601</v>
      </c>
      <c r="G3" s="1">
        <v>23</v>
      </c>
    </row>
    <row r="4" spans="1:13" x14ac:dyDescent="0.25">
      <c r="A4" t="s">
        <v>13</v>
      </c>
      <c r="B4">
        <v>349</v>
      </c>
      <c r="C4" s="10">
        <f>B4/B28</f>
        <v>2.7580211790738107E-2</v>
      </c>
      <c r="D4" s="14">
        <f t="shared" ref="D4:D26" si="0">C4*66</f>
        <v>1.8202939781887151</v>
      </c>
      <c r="E4" s="1">
        <v>2</v>
      </c>
      <c r="F4" s="15">
        <v>1.8202939781887151</v>
      </c>
      <c r="G4" s="1">
        <v>0</v>
      </c>
    </row>
    <row r="5" spans="1:13" x14ac:dyDescent="0.25">
      <c r="C5" s="10"/>
      <c r="D5" s="14"/>
      <c r="E5" s="13">
        <f>SUM(E3:E4)</f>
        <v>25</v>
      </c>
      <c r="F5" s="16">
        <f>SUM(F3:F4)</f>
        <v>30.632053105737317</v>
      </c>
      <c r="G5" s="13">
        <f>SUM(G3:G4)</f>
        <v>23</v>
      </c>
    </row>
    <row r="6" spans="1:13" x14ac:dyDescent="0.25">
      <c r="A6" t="s">
        <v>14</v>
      </c>
      <c r="B6">
        <v>297</v>
      </c>
      <c r="C6" s="10">
        <f>B6/B28</f>
        <v>2.3470839260312945E-2</v>
      </c>
      <c r="D6" s="14">
        <f t="shared" si="0"/>
        <v>1.5490753911806543</v>
      </c>
      <c r="E6" s="1">
        <v>1</v>
      </c>
      <c r="F6" s="15">
        <v>1.5490753911806543</v>
      </c>
      <c r="G6" s="1">
        <v>2</v>
      </c>
    </row>
    <row r="7" spans="1:13" x14ac:dyDescent="0.25">
      <c r="A7" t="s">
        <v>15</v>
      </c>
      <c r="B7">
        <v>115</v>
      </c>
      <c r="C7" s="10">
        <f>B7/B28</f>
        <v>9.0880354038248776E-3</v>
      </c>
      <c r="D7" s="14">
        <f t="shared" si="0"/>
        <v>0.59981033665244188</v>
      </c>
      <c r="E7" s="1">
        <v>1</v>
      </c>
      <c r="F7" s="15">
        <v>0.59981033665244188</v>
      </c>
      <c r="G7" s="1">
        <v>1</v>
      </c>
    </row>
    <row r="8" spans="1:13" x14ac:dyDescent="0.25">
      <c r="A8" t="s">
        <v>16</v>
      </c>
      <c r="B8">
        <v>82</v>
      </c>
      <c r="C8" s="10">
        <f>B8/B28</f>
        <v>6.4801643749012169E-3</v>
      </c>
      <c r="D8" s="14">
        <f t="shared" si="0"/>
        <v>0.42769084874348029</v>
      </c>
      <c r="E8" s="1">
        <v>1</v>
      </c>
      <c r="F8" s="15">
        <v>0.42769084874348029</v>
      </c>
      <c r="G8" s="1">
        <v>1</v>
      </c>
    </row>
    <row r="9" spans="1:13" x14ac:dyDescent="0.25">
      <c r="A9" t="s">
        <v>17</v>
      </c>
      <c r="B9">
        <v>271</v>
      </c>
      <c r="C9" s="10">
        <f>B9/B28</f>
        <v>2.1416152995100364E-2</v>
      </c>
      <c r="D9" s="14">
        <f t="shared" si="0"/>
        <v>1.413466097676624</v>
      </c>
      <c r="E9" s="1">
        <v>1</v>
      </c>
      <c r="F9" s="15">
        <v>1.413466097676624</v>
      </c>
      <c r="G9" s="1">
        <v>2</v>
      </c>
    </row>
    <row r="10" spans="1:13" x14ac:dyDescent="0.25">
      <c r="A10" t="s">
        <v>18</v>
      </c>
      <c r="B10">
        <v>160</v>
      </c>
      <c r="C10" s="10">
        <f>B10/B28</f>
        <v>1.2644223170538959E-2</v>
      </c>
      <c r="D10" s="14">
        <f t="shared" si="0"/>
        <v>0.83451872925557136</v>
      </c>
      <c r="E10" s="1">
        <v>1</v>
      </c>
      <c r="F10" s="15">
        <v>0.83451872925557136</v>
      </c>
      <c r="G10" s="1">
        <v>1</v>
      </c>
    </row>
    <row r="11" spans="1:13" x14ac:dyDescent="0.25">
      <c r="C11" s="10"/>
      <c r="D11" s="14"/>
      <c r="E11" s="13">
        <f>SUM(E6:E10)</f>
        <v>5</v>
      </c>
      <c r="F11" s="16">
        <f>SUM(F6:F10)</f>
        <v>4.8245614035087714</v>
      </c>
      <c r="G11" s="13">
        <f>SUM(G6:G10)</f>
        <v>7</v>
      </c>
    </row>
    <row r="12" spans="1:13" x14ac:dyDescent="0.25">
      <c r="A12" t="s">
        <v>19</v>
      </c>
      <c r="B12">
        <v>612</v>
      </c>
      <c r="C12" s="10">
        <f>B12/B28</f>
        <v>4.8364153627311522E-2</v>
      </c>
      <c r="D12" s="14">
        <f t="shared" si="0"/>
        <v>3.1920341394025606</v>
      </c>
      <c r="E12" s="1">
        <v>3</v>
      </c>
      <c r="F12" s="15">
        <v>3.1920341394025606</v>
      </c>
      <c r="G12" s="1">
        <v>3</v>
      </c>
    </row>
    <row r="13" spans="1:13" x14ac:dyDescent="0.25">
      <c r="A13" t="s">
        <v>20</v>
      </c>
      <c r="B13">
        <v>278</v>
      </c>
      <c r="C13" s="10">
        <f>B13/B28</f>
        <v>2.1969337758811443E-2</v>
      </c>
      <c r="D13" s="14">
        <f t="shared" si="0"/>
        <v>1.4499762920815553</v>
      </c>
      <c r="E13" s="1">
        <v>1</v>
      </c>
      <c r="F13" s="15">
        <v>1.4499762920815553</v>
      </c>
      <c r="G13" s="1">
        <v>2</v>
      </c>
    </row>
    <row r="14" spans="1:13" ht="13.8" thickBot="1" x14ac:dyDescent="0.3">
      <c r="A14" t="s">
        <v>21</v>
      </c>
      <c r="B14">
        <v>447</v>
      </c>
      <c r="C14" s="10">
        <f>B14/B28</f>
        <v>3.5324798482693216E-2</v>
      </c>
      <c r="D14" s="14">
        <f t="shared" si="0"/>
        <v>2.3314366998577523</v>
      </c>
      <c r="E14" s="1">
        <v>2</v>
      </c>
      <c r="F14" s="15">
        <v>2.3314366998577523</v>
      </c>
      <c r="G14" s="1">
        <v>2</v>
      </c>
    </row>
    <row r="15" spans="1:13" x14ac:dyDescent="0.25">
      <c r="A15" t="s">
        <v>22</v>
      </c>
      <c r="B15">
        <v>773</v>
      </c>
      <c r="C15" s="10">
        <f>B15/B28</f>
        <v>6.1087403192666354E-2</v>
      </c>
      <c r="D15" s="14">
        <f t="shared" si="0"/>
        <v>4.0317686107159796</v>
      </c>
      <c r="E15" s="1">
        <v>4</v>
      </c>
      <c r="F15" s="15">
        <v>4.0317686107159796</v>
      </c>
      <c r="G15" s="1">
        <v>4</v>
      </c>
      <c r="K15" s="17" t="s">
        <v>43</v>
      </c>
      <c r="M15" s="17" t="s">
        <v>43</v>
      </c>
    </row>
    <row r="16" spans="1:13" ht="13.8" thickBot="1" x14ac:dyDescent="0.3">
      <c r="A16" t="s">
        <v>23</v>
      </c>
      <c r="B16">
        <v>83</v>
      </c>
      <c r="C16" s="10">
        <f>B16/B28</f>
        <v>6.5591907697170855E-3</v>
      </c>
      <c r="D16" s="14">
        <f t="shared" si="0"/>
        <v>0.43290659080132765</v>
      </c>
      <c r="E16" s="1">
        <v>1</v>
      </c>
      <c r="F16" s="15">
        <v>0.43290659080132765</v>
      </c>
      <c r="G16" s="1">
        <v>1</v>
      </c>
      <c r="K16" s="18" t="s">
        <v>44</v>
      </c>
      <c r="M16" s="19" t="s">
        <v>45</v>
      </c>
    </row>
    <row r="17" spans="1:13" ht="13.8" thickBot="1" x14ac:dyDescent="0.3">
      <c r="A17" t="s">
        <v>24</v>
      </c>
      <c r="B17">
        <v>210</v>
      </c>
      <c r="C17" s="10">
        <f>B17/B28</f>
        <v>1.6595542911332386E-2</v>
      </c>
      <c r="D17" s="14">
        <f t="shared" si="0"/>
        <v>1.0953058321479374</v>
      </c>
      <c r="E17" s="1">
        <v>1</v>
      </c>
      <c r="F17" s="15">
        <v>1.0953058321479374</v>
      </c>
      <c r="G17" s="1">
        <v>1</v>
      </c>
      <c r="M17" s="20" t="s">
        <v>46</v>
      </c>
    </row>
    <row r="18" spans="1:13" x14ac:dyDescent="0.25">
      <c r="C18" s="10"/>
      <c r="D18" s="14"/>
      <c r="E18" s="13">
        <f>SUM(E12:E17)</f>
        <v>12</v>
      </c>
      <c r="F18" s="16">
        <f>SUM(F12:F17)</f>
        <v>12.533428165007113</v>
      </c>
      <c r="G18" s="13">
        <f>SUM(G12:G17)</f>
        <v>13</v>
      </c>
    </row>
    <row r="19" spans="1:13" x14ac:dyDescent="0.25">
      <c r="A19" t="s">
        <v>25</v>
      </c>
      <c r="B19">
        <v>707</v>
      </c>
      <c r="C19" s="10">
        <f>B19/B28</f>
        <v>5.5871661134819027E-2</v>
      </c>
      <c r="D19" s="14">
        <f t="shared" si="0"/>
        <v>3.687529634898056</v>
      </c>
      <c r="E19" s="1">
        <v>4</v>
      </c>
      <c r="F19" s="15">
        <v>3.687529634898056</v>
      </c>
      <c r="G19" s="1">
        <v>4</v>
      </c>
      <c r="K19" t="s">
        <v>25</v>
      </c>
      <c r="M19" s="11" t="s">
        <v>14</v>
      </c>
    </row>
    <row r="20" spans="1:13" x14ac:dyDescent="0.25">
      <c r="A20" t="s">
        <v>26</v>
      </c>
      <c r="B20">
        <v>393</v>
      </c>
      <c r="C20" s="10">
        <f>B20/B28</f>
        <v>3.105737316263632E-2</v>
      </c>
      <c r="D20" s="14">
        <f t="shared" si="0"/>
        <v>2.049786628733997</v>
      </c>
      <c r="E20" s="1">
        <v>2</v>
      </c>
      <c r="F20" s="15">
        <v>2.049786628733997</v>
      </c>
      <c r="G20" s="1">
        <v>2</v>
      </c>
      <c r="K20" t="s">
        <v>26</v>
      </c>
      <c r="M20" t="s">
        <v>19</v>
      </c>
    </row>
    <row r="21" spans="1:13" x14ac:dyDescent="0.25">
      <c r="A21" t="s">
        <v>27</v>
      </c>
      <c r="B21">
        <v>487</v>
      </c>
      <c r="C21" s="10">
        <f>B21/B28</f>
        <v>3.8485854275327962E-2</v>
      </c>
      <c r="D21" s="14">
        <f t="shared" si="0"/>
        <v>2.5400663821716454</v>
      </c>
      <c r="E21" s="1">
        <v>2</v>
      </c>
      <c r="F21" s="15">
        <v>2.5400663821716454</v>
      </c>
      <c r="G21" s="1">
        <v>3</v>
      </c>
      <c r="K21" t="s">
        <v>27</v>
      </c>
      <c r="M21" t="s">
        <v>22</v>
      </c>
    </row>
    <row r="22" spans="1:13" x14ac:dyDescent="0.25">
      <c r="A22" t="s">
        <v>28</v>
      </c>
      <c r="B22">
        <v>336</v>
      </c>
      <c r="C22" s="10">
        <f>B22/B28</f>
        <v>2.6552868658131817E-2</v>
      </c>
      <c r="D22" s="14">
        <f t="shared" si="0"/>
        <v>1.7524893314366998</v>
      </c>
      <c r="E22" s="1">
        <v>2</v>
      </c>
      <c r="F22" s="15">
        <v>1.7524893314366998</v>
      </c>
      <c r="G22" s="1">
        <v>2</v>
      </c>
      <c r="K22" t="s">
        <v>29</v>
      </c>
      <c r="M22" s="11" t="s">
        <v>17</v>
      </c>
    </row>
    <row r="23" spans="1:13" x14ac:dyDescent="0.25">
      <c r="A23" t="s">
        <v>29</v>
      </c>
      <c r="B23">
        <v>403</v>
      </c>
      <c r="C23" s="10">
        <f>B23/B28</f>
        <v>3.1847637110795003E-2</v>
      </c>
      <c r="D23" s="14">
        <f t="shared" si="0"/>
        <v>2.1019440493124701</v>
      </c>
      <c r="E23" s="1">
        <v>2</v>
      </c>
      <c r="F23" s="15">
        <v>2.1019440493124701</v>
      </c>
      <c r="G23" s="1">
        <v>2</v>
      </c>
      <c r="K23" t="s">
        <v>31</v>
      </c>
      <c r="M23" t="s">
        <v>22</v>
      </c>
    </row>
    <row r="24" spans="1:13" x14ac:dyDescent="0.25">
      <c r="A24" t="s">
        <v>30</v>
      </c>
      <c r="B24">
        <v>498</v>
      </c>
      <c r="C24" s="10">
        <f>B24/B28</f>
        <v>3.9355144618302515E-2</v>
      </c>
      <c r="D24" s="14">
        <f t="shared" si="0"/>
        <v>2.5974395448079659</v>
      </c>
      <c r="E24" s="1">
        <v>2</v>
      </c>
      <c r="F24" s="15">
        <v>2.5974395448079659</v>
      </c>
      <c r="G24" s="1">
        <v>3</v>
      </c>
      <c r="K24" t="s">
        <v>25</v>
      </c>
      <c r="M24" t="s">
        <v>20</v>
      </c>
    </row>
    <row r="25" spans="1:13" x14ac:dyDescent="0.25">
      <c r="A25" t="s">
        <v>31</v>
      </c>
      <c r="B25">
        <v>71</v>
      </c>
      <c r="C25" s="10">
        <f>B25/B28</f>
        <v>5.6108740319266636E-3</v>
      </c>
      <c r="D25" s="14">
        <f t="shared" si="0"/>
        <v>0.37031768610715982</v>
      </c>
      <c r="E25" s="1">
        <v>1</v>
      </c>
      <c r="F25" s="15">
        <v>0.37031768610715982</v>
      </c>
      <c r="G25" s="1">
        <v>1</v>
      </c>
      <c r="K25" t="s">
        <v>28</v>
      </c>
      <c r="M25" s="11" t="s">
        <v>15</v>
      </c>
    </row>
    <row r="26" spans="1:13" x14ac:dyDescent="0.25">
      <c r="A26" t="s">
        <v>32</v>
      </c>
      <c r="B26">
        <v>558</v>
      </c>
      <c r="C26" s="10">
        <f>B26/B28</f>
        <v>4.4096728307254626E-2</v>
      </c>
      <c r="D26" s="14">
        <f t="shared" si="0"/>
        <v>2.9103840682788054</v>
      </c>
      <c r="E26" s="1">
        <v>3</v>
      </c>
      <c r="F26" s="15">
        <v>2.9103840682788054</v>
      </c>
      <c r="G26" s="1">
        <v>3</v>
      </c>
      <c r="K26" t="s">
        <v>27</v>
      </c>
      <c r="M26" t="s">
        <v>21</v>
      </c>
    </row>
    <row r="27" spans="1:13" x14ac:dyDescent="0.25">
      <c r="C27" s="10"/>
      <c r="E27" s="13">
        <f>SUM(E19:E26)</f>
        <v>18</v>
      </c>
      <c r="F27" s="16">
        <f>SUM(F19:F26)</f>
        <v>18.009957325746797</v>
      </c>
      <c r="G27" s="13">
        <f>SUM(G19:G26)</f>
        <v>20</v>
      </c>
      <c r="K27" t="s">
        <v>30</v>
      </c>
      <c r="M27" t="s">
        <v>19</v>
      </c>
    </row>
    <row r="28" spans="1:13" x14ac:dyDescent="0.25">
      <c r="B28">
        <f>SUM(B3:B27)</f>
        <v>12654</v>
      </c>
      <c r="C28" s="10">
        <f>SUM(C3:C27)</f>
        <v>0.99999999999999978</v>
      </c>
      <c r="D28">
        <f>SUM(D3:D27)</f>
        <v>66</v>
      </c>
      <c r="E28" s="1">
        <f>E5+E11+E18+E27</f>
        <v>60</v>
      </c>
      <c r="G28" s="1">
        <f>G5+G11+G18+G27</f>
        <v>63</v>
      </c>
      <c r="K28" t="s">
        <v>32</v>
      </c>
      <c r="M28" s="11" t="s">
        <v>16</v>
      </c>
    </row>
    <row r="29" spans="1:13" x14ac:dyDescent="0.25">
      <c r="K29" t="s">
        <v>25</v>
      </c>
      <c r="M29" t="s">
        <v>22</v>
      </c>
    </row>
    <row r="30" spans="1:13" x14ac:dyDescent="0.25">
      <c r="K30" t="s">
        <v>26</v>
      </c>
      <c r="M30" t="s">
        <v>23</v>
      </c>
    </row>
    <row r="31" spans="1:13" x14ac:dyDescent="0.25">
      <c r="K31" t="s">
        <v>29</v>
      </c>
      <c r="M31" s="11" t="s">
        <v>14</v>
      </c>
    </row>
    <row r="32" spans="1:13" x14ac:dyDescent="0.25">
      <c r="K32" t="s">
        <v>30</v>
      </c>
      <c r="M32" t="s">
        <v>20</v>
      </c>
    </row>
    <row r="33" spans="3:13" x14ac:dyDescent="0.25">
      <c r="C33" t="s">
        <v>33</v>
      </c>
      <c r="K33" t="s">
        <v>32</v>
      </c>
      <c r="M33" t="s">
        <v>21</v>
      </c>
    </row>
    <row r="34" spans="3:13" x14ac:dyDescent="0.25">
      <c r="C34" t="s">
        <v>34</v>
      </c>
      <c r="K34" t="s">
        <v>25</v>
      </c>
      <c r="M34" s="11" t="s">
        <v>17</v>
      </c>
    </row>
    <row r="35" spans="3:13" x14ac:dyDescent="0.25">
      <c r="C35" t="s">
        <v>35</v>
      </c>
      <c r="K35" t="s">
        <v>28</v>
      </c>
      <c r="M35" t="s">
        <v>19</v>
      </c>
    </row>
    <row r="36" spans="3:13" x14ac:dyDescent="0.25">
      <c r="K36" t="s">
        <v>27</v>
      </c>
      <c r="M36" s="11" t="s">
        <v>18</v>
      </c>
    </row>
    <row r="37" spans="3:13" x14ac:dyDescent="0.25">
      <c r="K37" t="s">
        <v>30</v>
      </c>
      <c r="M37" t="s">
        <v>22</v>
      </c>
    </row>
    <row r="38" spans="3:13" x14ac:dyDescent="0.25">
      <c r="K38" t="s">
        <v>32</v>
      </c>
      <c r="M38" t="s">
        <v>24</v>
      </c>
    </row>
  </sheetData>
  <sheetProtection selectLockedCells="1" selectUnlockedCells="1"/>
  <phoneticPr fontId="1" type="noConversion"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Feuille1</vt:lpstr>
      <vt:lpstr>Calcul</vt:lpstr>
      <vt:lpstr>Feuille1!Impression_des_titres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</dc:creator>
  <cp:lastModifiedBy>JC HTE</cp:lastModifiedBy>
  <cp:lastPrinted>2026-02-09T13:34:20Z</cp:lastPrinted>
  <dcterms:created xsi:type="dcterms:W3CDTF">2011-11-07T18:34:02Z</dcterms:created>
  <dcterms:modified xsi:type="dcterms:W3CDTF">2026-03-26T11:49:38Z</dcterms:modified>
</cp:coreProperties>
</file>